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4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tefan/Desktop/Übungen Excel/80 Daten/80-40 Was-wäre-wenn-Analyse/"/>
    </mc:Choice>
  </mc:AlternateContent>
  <xr:revisionPtr revIDLastSave="0" documentId="13_ncr:1_{6AC0D572-80FD-7A4D-A5E6-B0A41ECA5A3D}" xr6:coauthVersionLast="47" xr6:coauthVersionMax="47" xr10:uidLastSave="{00000000-0000-0000-0000-000000000000}"/>
  <bookViews>
    <workbookView xWindow="33440" yWindow="7700" windowWidth="31180" windowHeight="19360" xr2:uid="{00000000-000D-0000-FFFF-FFFF00000000}"/>
  </bookViews>
  <sheets>
    <sheet name="1 | Einfache Zielwertsuche" sheetId="4" r:id="rId1"/>
    <sheet name="2 | Preis-Kalkulation" sheetId="2" r:id="rId2"/>
    <sheet name="3 | Hauskauf" sheetId="3" r:id="rId3"/>
  </sheets>
  <definedNames>
    <definedName name="MWSt">0.07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E2" i="2" s="1"/>
  <c r="F2" i="2" s="1"/>
  <c r="C8" i="4"/>
  <c r="B5" i="3"/>
  <c r="B9" i="3" s="1"/>
  <c r="B10" i="3" s="1"/>
</calcChain>
</file>

<file path=xl/sharedStrings.xml><?xml version="1.0" encoding="utf-8"?>
<sst xmlns="http://schemas.openxmlformats.org/spreadsheetml/2006/main" count="25" uniqueCount="25">
  <si>
    <t>Faktor</t>
  </si>
  <si>
    <t>Einstand</t>
  </si>
  <si>
    <t>Roherlös</t>
  </si>
  <si>
    <t>Roherlös %</t>
  </si>
  <si>
    <t>Kreditkosten</t>
  </si>
  <si>
    <t>Monatliche Belastung</t>
  </si>
  <si>
    <t>Zinsen</t>
  </si>
  <si>
    <t>Zu finanzieren</t>
  </si>
  <si>
    <t>Anzahlung</t>
  </si>
  <si>
    <t>Preis</t>
  </si>
  <si>
    <t>Spalte2</t>
  </si>
  <si>
    <t>Spalte1</t>
  </si>
  <si>
    <t>Hauskauf</t>
  </si>
  <si>
    <t>Preis bei Belastung=700?</t>
  </si>
  <si>
    <t>Laufzeit bei Belastung=600?</t>
  </si>
  <si>
    <t>Faktor bei Roherlös=55?</t>
  </si>
  <si>
    <t>Kosten für das Geschenk</t>
  </si>
  <si>
    <t>Anzahl Personen</t>
  </si>
  <si>
    <t>Beitrag pro Person</t>
  </si>
  <si>
    <t>Eingesammelter Betrag</t>
  </si>
  <si>
    <t>VK-Preis</t>
  </si>
  <si>
    <t>Roherlös bei Einstand=60?</t>
  </si>
  <si>
    <t>Einstand bei VK-Preis=95?</t>
  </si>
  <si>
    <t>Kreditkosten bei Belastung=700?</t>
  </si>
  <si>
    <t>Laufzeit (Monate)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</si>
</sst>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9" x14ac:knownFonts="1"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0">
    <xf numFmtId="0" fontId="0" fillId="0" borderId="0" xfId="0"/>
    <xf numFmtId="164" fontId="0" fillId="0" borderId="0" xfId="1" applyNumberFormat="1" applyFont="1"/>
    <xf numFmtId="44" fontId="4" fillId="0" borderId="0" xfId="2" applyNumberFormat="1" applyFont="1"/>
    <xf numFmtId="0" fontId="5" fillId="0" borderId="0" xfId="2" applyFont="1"/>
    <xf numFmtId="0" fontId="4" fillId="0" borderId="0" xfId="2" applyFont="1"/>
    <xf numFmtId="10" fontId="4" fillId="0" borderId="0" xfId="2" applyNumberFormat="1" applyFont="1"/>
    <xf numFmtId="0" fontId="6" fillId="0" borderId="0" xfId="0" applyFont="1"/>
    <xf numFmtId="0" fontId="3" fillId="3" borderId="0" xfId="0" applyFont="1" applyFill="1"/>
    <xf numFmtId="165" fontId="7" fillId="3" borderId="0" xfId="0" applyNumberFormat="1" applyFont="1" applyFill="1"/>
    <xf numFmtId="0" fontId="0" fillId="4" borderId="0" xfId="0" applyFill="1"/>
    <xf numFmtId="165" fontId="0" fillId="4" borderId="0" xfId="0" applyNumberFormat="1" applyFill="1"/>
    <xf numFmtId="165" fontId="0" fillId="5" borderId="0" xfId="0" applyNumberFormat="1" applyFill="1"/>
    <xf numFmtId="165" fontId="0" fillId="0" borderId="0" xfId="0" applyNumberFormat="1"/>
    <xf numFmtId="0" fontId="0" fillId="0" borderId="0" xfId="0" applyAlignment="1">
      <alignment horizontal="center"/>
    </xf>
    <xf numFmtId="0" fontId="2" fillId="0" borderId="0" xfId="2" applyFont="1"/>
    <xf numFmtId="8" fontId="2" fillId="0" borderId="0" xfId="2" applyNumberFormat="1" applyFont="1"/>
    <xf numFmtId="0" fontId="0" fillId="0" borderId="0" xfId="2" applyFont="1" applyAlignment="1">
      <alignment horizontal="left"/>
    </xf>
    <xf numFmtId="0" fontId="8" fillId="0" borderId="0" xfId="2" applyFont="1" applyAlignment="1">
      <alignment horizontal="left"/>
    </xf>
    <xf numFmtId="0" fontId="3" fillId="2" borderId="0" xfId="2" applyFont="1" applyFill="1" applyAlignment="1">
      <alignment horizontal="center"/>
    </xf>
    <xf numFmtId="0" fontId="2" fillId="0" borderId="0" xfId="2" applyFont="1" applyAlignment="1">
      <alignment horizontal="left"/>
    </xf>
  </cellXfs>
  <cellStyles count="3">
    <cellStyle name="Prozent" xfId="1" builtinId="5"/>
    <cellStyle name="Standard" xfId="0" builtinId="0"/>
    <cellStyle name="Standard 2" xfId="2" xr:uid="{429D8760-11EB-8D44-90A7-8360B7040052}"/>
  </cellStyles>
  <dxfs count="13"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Aptos Narrow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4" formatCode="0.0%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#,##0.00\ &quot;€&quot;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#,##0.00\ &quot;€&quot;"/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5BE9C0-C502-714A-8D02-3278DFA3FBAC}" name="tab_Vorgaben" displayName="tab_Vorgaben" ref="A1:B2" totalsRowShown="0" headerRowDxfId="12" dataDxfId="11">
  <autoFilter ref="A1:B2" xr:uid="{355BE9C0-C502-714A-8D02-3278DFA3FBAC}">
    <filterColumn colId="0" hiddenButton="1"/>
    <filterColumn colId="1" hiddenButton="1"/>
  </autoFilter>
  <tableColumns count="2">
    <tableColumn id="1" xr3:uid="{0428539F-BAFF-DF4F-B897-B8D111F3004E}" name="Einstand" dataDxfId="10"/>
    <tableColumn id="2" xr3:uid="{036909A4-4D17-3F45-99EA-D5EAAE7572B8}" name="Faktor" dataDxfId="9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5E4D2B-47E1-5045-ACCB-A1702D484528}" name="tab_Berechnungen" displayName="tab_Berechnungen" ref="D1:F2" totalsRowShown="0" headerRowDxfId="8" dataDxfId="7">
  <autoFilter ref="D1:F2" xr:uid="{425E4D2B-47E1-5045-ACCB-A1702D484528}">
    <filterColumn colId="0" hiddenButton="1"/>
    <filterColumn colId="1" hiddenButton="1"/>
    <filterColumn colId="2" hiddenButton="1"/>
  </autoFilter>
  <tableColumns count="3">
    <tableColumn id="3" xr3:uid="{F99B2C37-42C7-ED40-87EF-8BD837C5BCBC}" name="VK-Preis" dataDxfId="6">
      <calculatedColumnFormula>A2*B2</calculatedColumnFormula>
    </tableColumn>
    <tableColumn id="1" xr3:uid="{5B491108-2780-034F-9B84-368152462761}" name="Roherlös" dataDxfId="5">
      <calculatedColumnFormula>D2-A2</calculatedColumnFormula>
    </tableColumn>
    <tableColumn id="2" xr3:uid="{BA65D956-A40F-0B48-BF22-930945A16DE3}" name="Roherlös %" dataDxfId="4" dataCellStyle="Prozent">
      <calculatedColumnFormula>E2/A2</calculatedColumnFormula>
    </tableColumn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CE7953-989E-8646-B943-6CDE7C208A18}" name="tab_Hauskauf" displayName="tab_Hauskauf" ref="A2:B7" totalsRowShown="0" headerRowDxfId="3" dataDxfId="2">
  <autoFilter ref="A2:B7" xr:uid="{E862F17C-E7AB-CE43-9DFA-59E4A816F559}"/>
  <tableColumns count="2">
    <tableColumn id="1" xr3:uid="{93621AAC-7A85-934B-A206-D7E31E09F248}" name="Spalte1" dataDxfId="1"/>
    <tableColumn id="2" xr3:uid="{AC806792-6251-7244-B95A-7F02599FF190}" name="Spalte2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1DD58-74D7-C645-93F4-8BFCDBE0E1FF}">
  <dimension ref="B2:C8"/>
  <sheetViews>
    <sheetView tabSelected="1" workbookViewId="0">
      <selection activeCell="C6" sqref="C6"/>
    </sheetView>
  </sheetViews>
  <sheetFormatPr baseColWidth="10" defaultRowHeight="15" x14ac:dyDescent="0.2"/>
  <cols>
    <col min="2" max="2" width="19.6640625" style="6" customWidth="1"/>
  </cols>
  <sheetData>
    <row r="2" spans="2:3" x14ac:dyDescent="0.2">
      <c r="B2" s="7" t="s">
        <v>16</v>
      </c>
      <c r="C2" s="8">
        <v>187.5</v>
      </c>
    </row>
    <row r="4" spans="2:3" x14ac:dyDescent="0.2">
      <c r="B4" s="6" t="s">
        <v>17</v>
      </c>
      <c r="C4" s="9">
        <v>12</v>
      </c>
    </row>
    <row r="6" spans="2:3" x14ac:dyDescent="0.2">
      <c r="B6" s="6" t="s">
        <v>18</v>
      </c>
      <c r="C6" s="11">
        <v>25</v>
      </c>
    </row>
    <row r="8" spans="2:3" x14ac:dyDescent="0.2">
      <c r="B8" s="6" t="s">
        <v>19</v>
      </c>
      <c r="C8" s="10">
        <f>C4*C6</f>
        <v>300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zoomScaleNormal="100" workbookViewId="0">
      <selection activeCell="A2" sqref="A2"/>
    </sheetView>
  </sheetViews>
  <sheetFormatPr baseColWidth="10" defaultColWidth="11.5" defaultRowHeight="15" x14ac:dyDescent="0.2"/>
  <sheetData>
    <row r="1" spans="1:6" s="13" customFormat="1" x14ac:dyDescent="0.2">
      <c r="A1" s="13" t="s">
        <v>1</v>
      </c>
      <c r="B1" s="13" t="s">
        <v>0</v>
      </c>
      <c r="D1" s="13" t="s">
        <v>20</v>
      </c>
      <c r="E1" s="13" t="s">
        <v>2</v>
      </c>
      <c r="F1" s="13" t="s">
        <v>3</v>
      </c>
    </row>
    <row r="2" spans="1:6" x14ac:dyDescent="0.2">
      <c r="A2" s="12">
        <v>42</v>
      </c>
      <c r="B2">
        <v>1.8000000000000003</v>
      </c>
      <c r="D2" s="12">
        <f>A2*B2</f>
        <v>75.600000000000009</v>
      </c>
      <c r="E2" s="12">
        <f>D2-A2</f>
        <v>33.600000000000009</v>
      </c>
      <c r="F2" s="1">
        <f>E2/A2</f>
        <v>0.80000000000000016</v>
      </c>
    </row>
    <row r="4" spans="1:6" x14ac:dyDescent="0.2">
      <c r="A4" s="16" t="s">
        <v>15</v>
      </c>
      <c r="B4" s="16"/>
    </row>
    <row r="5" spans="1:6" x14ac:dyDescent="0.2">
      <c r="A5" s="16" t="s">
        <v>22</v>
      </c>
      <c r="B5" s="16"/>
    </row>
    <row r="7" spans="1:6" x14ac:dyDescent="0.2">
      <c r="A7" s="17" t="s">
        <v>21</v>
      </c>
      <c r="B7" s="17"/>
    </row>
  </sheetData>
  <scenarios current="0" show="0" sqref="E2">
    <scenario name="re" locked="1" count="1" user="Stefan Lohkamp" comment="Erstellt von Stefan Lohkamp am 30.09.2011_x000a_Modifiziert von Stefan Lohkamp am 30.09.2011">
      <inputCells r="B2" val="1"/>
    </scenario>
  </scenarios>
  <mergeCells count="3">
    <mergeCell ref="A4:B4"/>
    <mergeCell ref="A5:B5"/>
    <mergeCell ref="A7:B7"/>
  </mergeCells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C8BFA-5E17-864E-A99D-955B35DA73A2}">
  <dimension ref="A1:B15"/>
  <sheetViews>
    <sheetView zoomScaleNormal="100" workbookViewId="0">
      <selection activeCell="B3" sqref="B3"/>
    </sheetView>
  </sheetViews>
  <sheetFormatPr baseColWidth="10" defaultColWidth="10.83203125" defaultRowHeight="15" x14ac:dyDescent="0.2"/>
  <cols>
    <col min="1" max="1" width="21" style="14" customWidth="1"/>
    <col min="2" max="2" width="14.5" style="14" customWidth="1"/>
    <col min="3" max="16384" width="10.83203125" style="14"/>
  </cols>
  <sheetData>
    <row r="1" spans="1:2" x14ac:dyDescent="0.2">
      <c r="A1" s="18" t="s">
        <v>12</v>
      </c>
      <c r="B1" s="18"/>
    </row>
    <row r="2" spans="1:2" hidden="1" x14ac:dyDescent="0.2">
      <c r="A2" s="4" t="s">
        <v>11</v>
      </c>
      <c r="B2" s="2" t="s">
        <v>10</v>
      </c>
    </row>
    <row r="3" spans="1:2" x14ac:dyDescent="0.2">
      <c r="A3" s="3" t="s">
        <v>9</v>
      </c>
      <c r="B3" s="2">
        <v>187000</v>
      </c>
    </row>
    <row r="4" spans="1:2" x14ac:dyDescent="0.2">
      <c r="A4" s="3" t="s">
        <v>8</v>
      </c>
      <c r="B4" s="2">
        <v>100000</v>
      </c>
    </row>
    <row r="5" spans="1:2" x14ac:dyDescent="0.2">
      <c r="A5" s="3" t="s">
        <v>7</v>
      </c>
      <c r="B5" s="2">
        <f>B3-B4</f>
        <v>87000</v>
      </c>
    </row>
    <row r="6" spans="1:2" x14ac:dyDescent="0.2">
      <c r="A6" s="3" t="s">
        <v>24</v>
      </c>
      <c r="B6" s="4">
        <v>120</v>
      </c>
    </row>
    <row r="7" spans="1:2" x14ac:dyDescent="0.2">
      <c r="A7" s="3" t="s">
        <v>6</v>
      </c>
      <c r="B7" s="5">
        <v>4.2999999999999997E-2</v>
      </c>
    </row>
    <row r="8" spans="1:2" x14ac:dyDescent="0.2">
      <c r="A8" s="4"/>
      <c r="B8" s="4"/>
    </row>
    <row r="9" spans="1:2" x14ac:dyDescent="0.2">
      <c r="A9" s="3" t="s">
        <v>5</v>
      </c>
      <c r="B9" s="15">
        <f>PMT(B7/12,B6,-B5)</f>
        <v>893.29016687690387</v>
      </c>
    </row>
    <row r="10" spans="1:2" x14ac:dyDescent="0.2">
      <c r="A10" s="3" t="s">
        <v>4</v>
      </c>
      <c r="B10" s="2">
        <f>B9*B6-B5</f>
        <v>20194.820025228459</v>
      </c>
    </row>
    <row r="12" spans="1:2" x14ac:dyDescent="0.2">
      <c r="A12" s="19" t="s">
        <v>14</v>
      </c>
      <c r="B12" s="19"/>
    </row>
    <row r="13" spans="1:2" x14ac:dyDescent="0.2">
      <c r="A13" s="19" t="s">
        <v>13</v>
      </c>
      <c r="B13" s="19"/>
    </row>
    <row r="15" spans="1:2" x14ac:dyDescent="0.2">
      <c r="A15" s="17" t="s">
        <v>23</v>
      </c>
      <c r="B15" s="17"/>
    </row>
  </sheetData>
  <mergeCells count="4">
    <mergeCell ref="A1:B1"/>
    <mergeCell ref="A12:B12"/>
    <mergeCell ref="A13:B13"/>
    <mergeCell ref="A15:B15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1 | Einfache Zielwertsuche</vt:lpstr>
      <vt:lpstr>2 | Preis-Kalkulation</vt:lpstr>
      <vt:lpstr>3 | Hauskauf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 Lohkamp</dc:creator>
  <cp:lastModifiedBy>Stefan Lohkamp | Trainer</cp:lastModifiedBy>
  <dcterms:created xsi:type="dcterms:W3CDTF">2011-09-30T03:47:04Z</dcterms:created>
  <dcterms:modified xsi:type="dcterms:W3CDTF">2024-02-10T16:27:28Z</dcterms:modified>
</cp:coreProperties>
</file>